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0"/>
  </bookViews>
  <sheets>
    <sheet name="MAU 1" sheetId="1" r:id="rId1"/>
    <sheet name="MAU 2" sheetId="2" r:id="rId2"/>
    <sheet name="MAU 3" sheetId="3" r:id="rId3"/>
    <sheet name="MAU 4" sheetId="4" r:id="rId4"/>
  </sheets>
  <definedNames/>
  <calcPr fullCalcOnLoad="1"/>
</workbook>
</file>

<file path=xl/sharedStrings.xml><?xml version="1.0" encoding="utf-8"?>
<sst xmlns="http://schemas.openxmlformats.org/spreadsheetml/2006/main" count="332" uniqueCount="124">
  <si>
    <t>STT</t>
  </si>
  <si>
    <t>Họ và tên</t>
  </si>
  <si>
    <t>Lớp</t>
  </si>
  <si>
    <t>Toán</t>
  </si>
  <si>
    <t>Tổng điểm đã nhân hệ số</t>
  </si>
  <si>
    <t>Ghi chú</t>
  </si>
  <si>
    <t>Điểm bình quân</t>
  </si>
  <si>
    <t>HIỆU TRƯỞNG</t>
  </si>
  <si>
    <t>Dự thi trường THPT</t>
  </si>
  <si>
    <t>Đỗ/Hỏng</t>
  </si>
  <si>
    <t>Ngữ văn</t>
  </si>
  <si>
    <t>Tiếng Anh</t>
  </si>
  <si>
    <t>BÁO CÁO KẾT QUẢ CHI TIẾT THI TUYỂN SINH VÀO LỚP 10 THPT</t>
  </si>
  <si>
    <t>Điểm thi</t>
  </si>
  <si>
    <t>TT</t>
  </si>
  <si>
    <t>Ttường 
THCS</t>
  </si>
  <si>
    <t>Số HS TN</t>
  </si>
  <si>
    <t>Số HS dự thi</t>
  </si>
  <si>
    <t>Môn Ngữ văn</t>
  </si>
  <si>
    <t>Môn Toán</t>
  </si>
  <si>
    <t>Môn  Tiếng anh (môn thứ 3)</t>
  </si>
  <si>
    <t>Tính theo điểm TB</t>
  </si>
  <si>
    <t>HS đạt từ 5 điểm trở lên</t>
  </si>
  <si>
    <t>Giáo viên dạy</t>
  </si>
  <si>
    <t>Điểm TB</t>
  </si>
  <si>
    <t>Tổng số</t>
  </si>
  <si>
    <t>Tỷ lệ</t>
  </si>
  <si>
    <t>TỔNG HỢP KẾT QUẢ THI TUYỂN SINH VÀO LỚP 10 THPT NĂM HỌC 2015-2016 THEO CÁC MÔN THI</t>
  </si>
  <si>
    <t>Ghi chú: Điểm TB, tỷ lệ lấy đến 2 chữ số thập phân</t>
  </si>
  <si>
    <t>TỔNG HỢP KẾT QUẢ THI TUYỂN SINH VÀO LỚP 10 THPT NĂM HỌC 2015-2016</t>
  </si>
  <si>
    <t>Trường THCS</t>
  </si>
  <si>
    <t>HS dự thi THPT</t>
  </si>
  <si>
    <t>Tính theo điểm bình quân HS dự thi</t>
  </si>
  <si>
    <t xml:space="preserve">Tính theo số HS đạt từ 25 điểm trở lên </t>
  </si>
  <si>
    <t>Số HS trúng tuyển vào các trường THPT</t>
  </si>
  <si>
    <t>Số học sinh dự thi</t>
  </si>
  <si>
    <t>T Anh
(môn thứ 3)</t>
  </si>
  <si>
    <t>Tổng điểm 3 môn( đã  nhân HS)</t>
  </si>
  <si>
    <t>Tổng số HS</t>
  </si>
  <si>
    <t>SL</t>
  </si>
  <si>
    <t>Tổng số được công nhận tốt nghiệp THCS</t>
  </si>
  <si>
    <t>Tỷ lệ % so với số tốt nghiệp</t>
  </si>
  <si>
    <r>
      <t>Ghi chú:</t>
    </r>
    <r>
      <rPr>
        <i/>
        <sz val="14"/>
        <rFont val="Times New Roman"/>
        <family val="1"/>
      </rPr>
      <t xml:space="preserve"> Tổng điểm, tỷ lệ lấy đến 2 chữ số thập phân</t>
    </r>
  </si>
  <si>
    <t>TỔNG HỢP SỐ ĐIỂM KÉM CÁC MÔN THI TUYỂN SINH VÀO LỚP 10 THPT</t>
  </si>
  <si>
    <t>NĂM HỌC 2015 - 2016</t>
  </si>
  <si>
    <t>TS học sinh
 dự thi</t>
  </si>
  <si>
    <t>Số lượng điểm thi &lt;=2</t>
  </si>
  <si>
    <t>%</t>
  </si>
  <si>
    <t>Số lượng điểm thi 0 điểm</t>
  </si>
  <si>
    <t>Mẫu 1</t>
  </si>
  <si>
    <t>Mẫu 2</t>
  </si>
  <si>
    <t>Mẫu 3</t>
  </si>
  <si>
    <t>Mẫu 4</t>
  </si>
  <si>
    <t>Nguyễn Vân Anh</t>
  </si>
  <si>
    <t>Phí Vân Anh</t>
  </si>
  <si>
    <t>Nguyễn Thị Hồng Anh</t>
  </si>
  <si>
    <t>Nguyễn Thị Dung</t>
  </si>
  <si>
    <t>Dương Thế Doanh</t>
  </si>
  <si>
    <t>Nguyễn Đức Dương</t>
  </si>
  <si>
    <t>Nghiêm Đại Duy</t>
  </si>
  <si>
    <t>Phí Đức Duy</t>
  </si>
  <si>
    <t>Nguyễn Tiến Đạt</t>
  </si>
  <si>
    <t>Nguyễn Thu Hà</t>
  </si>
  <si>
    <t>Nguyễn Thị Hằng</t>
  </si>
  <si>
    <t>Nguyễn Thị Bích Hằng</t>
  </si>
  <si>
    <t>Đỗ Thu Hậu</t>
  </si>
  <si>
    <t>Nguyễn Thị Hiền</t>
  </si>
  <si>
    <t>Nghiêm Đặng Hiển</t>
  </si>
  <si>
    <t>Trần Văn Hoàn</t>
  </si>
  <si>
    <t>Nguyễn Đức Huy</t>
  </si>
  <si>
    <t>Nguyễn Tiến Huy</t>
  </si>
  <si>
    <t>Nguyễn Thị Huyền</t>
  </si>
  <si>
    <t>Nghiêm Tùng Lâm</t>
  </si>
  <si>
    <t>Nguyễn Ngọc Long</t>
  </si>
  <si>
    <t>Bùi Thị Luyên</t>
  </si>
  <si>
    <t>Trần Thị Lý</t>
  </si>
  <si>
    <t>Nguyễn Đức Mạnh</t>
  </si>
  <si>
    <t>Nguyễn Hồng Nhung</t>
  </si>
  <si>
    <t>Phạm T Hồng Nhung</t>
  </si>
  <si>
    <t>Phí Thị Hồng Nhung</t>
  </si>
  <si>
    <t>Phí Thị Phương Oanh</t>
  </si>
  <si>
    <t>Lục Thị Thu Phương</t>
  </si>
  <si>
    <t>Lục Thị Y Sao</t>
  </si>
  <si>
    <t>Nguyễn Ngọc Anh Tài</t>
  </si>
  <si>
    <t>Nguyễn Anh Thắng</t>
  </si>
  <si>
    <t>Đồng Phương Thảo</t>
  </si>
  <si>
    <t>Nguyễn Thanh Thư</t>
  </si>
  <si>
    <t>Nguyễn Thu Thuần</t>
  </si>
  <si>
    <t>Nguyễn Văn Tiến</t>
  </si>
  <si>
    <t>Bùi Văn Trường</t>
  </si>
  <si>
    <t>Đỗ Xuân Trường</t>
  </si>
  <si>
    <t>Nguyễn Thị Hồng Vân</t>
  </si>
  <si>
    <t>Nguyễn Thị Xuân</t>
  </si>
  <si>
    <t>Lục Thị Yến</t>
  </si>
  <si>
    <t>Nguyễn Văn Hoàng</t>
  </si>
  <si>
    <t>Nguyễn Quốc Doanh</t>
  </si>
  <si>
    <t>Phí Thị Huyền</t>
  </si>
  <si>
    <t>Tạ Thị Thanh Huyền</t>
  </si>
  <si>
    <t>Nguyễn Văn Khoái</t>
  </si>
  <si>
    <t>Nguyễn Thị Minh</t>
  </si>
  <si>
    <t>Lục Thuý Phương</t>
  </si>
  <si>
    <t>Nguyễn Thanh Quý</t>
  </si>
  <si>
    <t>Nguyễn Văn Tâm</t>
  </si>
  <si>
    <t>Phan Thị Thảo</t>
  </si>
  <si>
    <t>Nguyễn Thị Thu Thương</t>
  </si>
  <si>
    <t>Phí Văn Cao</t>
  </si>
  <si>
    <t>Đồng Gia</t>
  </si>
  <si>
    <t>Kim Thành II</t>
  </si>
  <si>
    <t>Kim Thành</t>
  </si>
  <si>
    <t>9A</t>
  </si>
  <si>
    <t>Đỗ</t>
  </si>
  <si>
    <t>NĂM HỌC 2015 - 2016 TRƯỜNG THCS BÌNH DÂN</t>
  </si>
  <si>
    <t>Nguyễn Thị Thu Nga</t>
  </si>
  <si>
    <t>Bình Dân</t>
  </si>
  <si>
    <t>9B</t>
  </si>
  <si>
    <t>Nguyễn Thu Thùy</t>
  </si>
  <si>
    <t>Lê Xuân Nam</t>
  </si>
  <si>
    <t>Nguyễn Thúy Nhung</t>
  </si>
  <si>
    <t>Hỏng</t>
  </si>
  <si>
    <t>Ngô Quí Cải</t>
  </si>
  <si>
    <t>(Đã ký)</t>
  </si>
  <si>
    <t>Phùng Thị Liên Đoàn Thị Phương</t>
  </si>
  <si>
    <t>Bùi vương Huynh Tạ Văn Phước</t>
  </si>
  <si>
    <t>bỏ thi môn Tiếng Anh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</si>
</sst>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27">
    <font>
      <sz val="12"/>
      <name val="Times New Roman"/>
      <family val="0"/>
    </font>
    <font>
      <sz val="13"/>
      <name val="Times New Roman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3"/>
      <name val="Times New Roman"/>
      <family val="1"/>
    </font>
    <font>
      <sz val="8"/>
      <name val="Times New Roman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.VnTime"/>
      <family val="0"/>
    </font>
    <font>
      <sz val="14"/>
      <name val=".VnTime"/>
      <family val="0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.VnTime"/>
      <family val="0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6" fillId="0" borderId="2" xfId="19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2" fillId="0" borderId="1" xfId="0" applyFont="1" applyBorder="1" applyAlignment="1">
      <alignment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2" fontId="12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2" fontId="12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/>
    </xf>
    <xf numFmtId="2" fontId="12" fillId="0" borderId="7" xfId="0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19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2" fontId="8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3" xfId="19" applyFont="1" applyFill="1" applyBorder="1" applyAlignment="1" applyProtection="1">
      <alignment horizontal="center" vertical="center" wrapText="1"/>
      <protection locked="0"/>
    </xf>
    <xf numFmtId="0" fontId="6" fillId="0" borderId="11" xfId="19" applyFont="1" applyFill="1" applyBorder="1" applyAlignment="1" applyProtection="1">
      <alignment horizontal="center" vertical="center" wrapText="1"/>
      <protection locked="0"/>
    </xf>
    <xf numFmtId="0" fontId="6" fillId="0" borderId="9" xfId="19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" xfId="19" applyFont="1" applyFill="1" applyBorder="1" applyAlignment="1" applyProtection="1">
      <alignment horizontal="center" vertical="center" wrapText="1"/>
      <protection locked="0"/>
    </xf>
    <xf numFmtId="0" fontId="6" fillId="0" borderId="10" xfId="19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23925" y="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010275" y="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1</xdr:col>
      <xdr:colOff>885825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981075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41032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57700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096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31">
      <selection activeCell="J38" sqref="J38"/>
    </sheetView>
  </sheetViews>
  <sheetFormatPr defaultColWidth="9.00390625" defaultRowHeight="15.75"/>
  <cols>
    <col min="1" max="1" width="6.00390625" style="3" customWidth="1"/>
    <col min="2" max="2" width="24.75390625" style="2" bestFit="1" customWidth="1"/>
    <col min="3" max="3" width="6.00390625" style="2" customWidth="1"/>
    <col min="4" max="4" width="13.75390625" style="2" bestFit="1" customWidth="1"/>
    <col min="5" max="5" width="9.125" style="2" bestFit="1" customWidth="1"/>
    <col min="6" max="7" width="7.25390625" style="2" bestFit="1" customWidth="1"/>
    <col min="8" max="8" width="12.375" style="3" customWidth="1"/>
    <col min="9" max="9" width="8.75390625" style="3" customWidth="1"/>
    <col min="10" max="10" width="22.00390625" style="2" bestFit="1" customWidth="1"/>
    <col min="11" max="16384" width="9.00390625" style="2" customWidth="1"/>
  </cols>
  <sheetData>
    <row r="1" ht="16.5">
      <c r="I1" s="66" t="s">
        <v>49</v>
      </c>
    </row>
    <row r="2" spans="1:10" ht="18.75">
      <c r="A2" s="95" t="s">
        <v>12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>
      <c r="A3" s="92" t="s">
        <v>111</v>
      </c>
      <c r="B3" s="92"/>
      <c r="C3" s="92"/>
      <c r="D3" s="92"/>
      <c r="E3" s="92"/>
      <c r="F3" s="92"/>
      <c r="G3" s="92"/>
      <c r="H3" s="92"/>
      <c r="I3" s="92"/>
      <c r="J3" s="92"/>
    </row>
    <row r="4" spans="1:9" s="4" customFormat="1" ht="19.5">
      <c r="A4" s="103"/>
      <c r="B4" s="103"/>
      <c r="C4" s="103"/>
      <c r="D4" s="103"/>
      <c r="E4" s="103"/>
      <c r="F4" s="103"/>
      <c r="G4" s="103"/>
      <c r="H4" s="103"/>
      <c r="I4" s="103"/>
    </row>
    <row r="5" spans="1:10" s="1" customFormat="1" ht="47.25" customHeight="1">
      <c r="A5" s="99" t="s">
        <v>0</v>
      </c>
      <c r="B5" s="101" t="s">
        <v>1</v>
      </c>
      <c r="C5" s="101" t="s">
        <v>2</v>
      </c>
      <c r="D5" s="101" t="s">
        <v>8</v>
      </c>
      <c r="E5" s="96" t="s">
        <v>13</v>
      </c>
      <c r="F5" s="97"/>
      <c r="G5" s="97"/>
      <c r="H5" s="98"/>
      <c r="I5" s="101" t="s">
        <v>9</v>
      </c>
      <c r="J5" s="90" t="s">
        <v>5</v>
      </c>
    </row>
    <row r="6" spans="1:10" s="1" customFormat="1" ht="31.5">
      <c r="A6" s="100"/>
      <c r="B6" s="102"/>
      <c r="C6" s="102"/>
      <c r="D6" s="102"/>
      <c r="E6" s="6" t="s">
        <v>3</v>
      </c>
      <c r="F6" s="6" t="s">
        <v>10</v>
      </c>
      <c r="G6" s="6" t="s">
        <v>11</v>
      </c>
      <c r="H6" s="6" t="s">
        <v>4</v>
      </c>
      <c r="I6" s="102"/>
      <c r="J6" s="91"/>
    </row>
    <row r="7" spans="1:10" s="1" customFormat="1" ht="18.75">
      <c r="A7" s="69">
        <v>1</v>
      </c>
      <c r="B7" s="47" t="s">
        <v>53</v>
      </c>
      <c r="C7" s="70" t="s">
        <v>109</v>
      </c>
      <c r="D7" s="70" t="s">
        <v>106</v>
      </c>
      <c r="E7" s="68">
        <v>3.75</v>
      </c>
      <c r="F7" s="68">
        <v>6.25</v>
      </c>
      <c r="G7" s="68">
        <v>8.55</v>
      </c>
      <c r="H7" s="68">
        <f>E7*2+F7*2+G7</f>
        <v>28.55</v>
      </c>
      <c r="I7" s="68" t="s">
        <v>110</v>
      </c>
      <c r="J7" s="80"/>
    </row>
    <row r="8" spans="1:10" s="1" customFormat="1" ht="18.75">
      <c r="A8" s="69">
        <f>A7+1</f>
        <v>2</v>
      </c>
      <c r="B8" s="47" t="s">
        <v>54</v>
      </c>
      <c r="C8" s="70" t="s">
        <v>114</v>
      </c>
      <c r="D8" s="70" t="s">
        <v>106</v>
      </c>
      <c r="E8" s="68">
        <v>4</v>
      </c>
      <c r="F8" s="68">
        <v>6</v>
      </c>
      <c r="G8" s="68">
        <v>6</v>
      </c>
      <c r="H8" s="68">
        <f aca="true" t="shared" si="0" ref="H8:H62">E8*2+F8*2+G8</f>
        <v>26</v>
      </c>
      <c r="I8" s="68" t="s">
        <v>110</v>
      </c>
      <c r="J8" s="80"/>
    </row>
    <row r="9" spans="1:10" s="1" customFormat="1" ht="18.75">
      <c r="A9" s="69">
        <f aca="true" t="shared" si="1" ref="A9:A62">A8+1</f>
        <v>3</v>
      </c>
      <c r="B9" s="47" t="s">
        <v>55</v>
      </c>
      <c r="C9" s="70" t="s">
        <v>109</v>
      </c>
      <c r="D9" s="70" t="s">
        <v>106</v>
      </c>
      <c r="E9" s="68">
        <v>4.5</v>
      </c>
      <c r="F9" s="68">
        <v>6</v>
      </c>
      <c r="G9" s="68">
        <v>7.45</v>
      </c>
      <c r="H9" s="68">
        <f t="shared" si="0"/>
        <v>28.45</v>
      </c>
      <c r="I9" s="68" t="s">
        <v>110</v>
      </c>
      <c r="J9" s="80"/>
    </row>
    <row r="10" spans="1:10" s="1" customFormat="1" ht="18.75">
      <c r="A10" s="69">
        <f t="shared" si="1"/>
        <v>4</v>
      </c>
      <c r="B10" s="47" t="s">
        <v>56</v>
      </c>
      <c r="C10" s="70" t="s">
        <v>109</v>
      </c>
      <c r="D10" s="70" t="s">
        <v>106</v>
      </c>
      <c r="E10" s="68">
        <v>3</v>
      </c>
      <c r="F10" s="68">
        <v>4.25</v>
      </c>
      <c r="G10" s="68">
        <v>5.5</v>
      </c>
      <c r="H10" s="68">
        <f t="shared" si="0"/>
        <v>20</v>
      </c>
      <c r="I10" s="68" t="s">
        <v>118</v>
      </c>
      <c r="J10" s="80"/>
    </row>
    <row r="11" spans="1:10" s="1" customFormat="1" ht="18.75">
      <c r="A11" s="69">
        <f t="shared" si="1"/>
        <v>5</v>
      </c>
      <c r="B11" s="47" t="s">
        <v>57</v>
      </c>
      <c r="C11" s="70" t="s">
        <v>109</v>
      </c>
      <c r="D11" s="70" t="s">
        <v>106</v>
      </c>
      <c r="E11" s="68">
        <v>2.25</v>
      </c>
      <c r="F11" s="68">
        <v>5</v>
      </c>
      <c r="G11" s="68">
        <v>4.25</v>
      </c>
      <c r="H11" s="68">
        <f t="shared" si="0"/>
        <v>18.75</v>
      </c>
      <c r="I11" s="68" t="s">
        <v>118</v>
      </c>
      <c r="J11" s="80"/>
    </row>
    <row r="12" spans="1:10" s="1" customFormat="1" ht="18.75">
      <c r="A12" s="69">
        <f t="shared" si="1"/>
        <v>6</v>
      </c>
      <c r="B12" s="47" t="s">
        <v>58</v>
      </c>
      <c r="C12" s="70" t="s">
        <v>114</v>
      </c>
      <c r="D12" s="70" t="s">
        <v>106</v>
      </c>
      <c r="E12" s="68">
        <v>4.75</v>
      </c>
      <c r="F12" s="68">
        <v>7</v>
      </c>
      <c r="G12" s="68">
        <v>7.5</v>
      </c>
      <c r="H12" s="68">
        <f t="shared" si="0"/>
        <v>31</v>
      </c>
      <c r="I12" s="68" t="s">
        <v>110</v>
      </c>
      <c r="J12" s="80"/>
    </row>
    <row r="13" spans="1:10" s="1" customFormat="1" ht="18.75">
      <c r="A13" s="69">
        <f t="shared" si="1"/>
        <v>7</v>
      </c>
      <c r="B13" s="47" t="s">
        <v>59</v>
      </c>
      <c r="C13" s="70" t="s">
        <v>109</v>
      </c>
      <c r="D13" s="70" t="s">
        <v>106</v>
      </c>
      <c r="E13" s="68">
        <v>6.5</v>
      </c>
      <c r="F13" s="68">
        <v>7.25</v>
      </c>
      <c r="G13" s="68">
        <v>6</v>
      </c>
      <c r="H13" s="68">
        <f t="shared" si="0"/>
        <v>33.5</v>
      </c>
      <c r="I13" s="68" t="s">
        <v>110</v>
      </c>
      <c r="J13" s="80"/>
    </row>
    <row r="14" spans="1:10" s="1" customFormat="1" ht="18.75">
      <c r="A14" s="69">
        <f t="shared" si="1"/>
        <v>8</v>
      </c>
      <c r="B14" s="47" t="s">
        <v>60</v>
      </c>
      <c r="C14" s="70" t="s">
        <v>109</v>
      </c>
      <c r="D14" s="70" t="s">
        <v>106</v>
      </c>
      <c r="E14" s="68">
        <v>5.5</v>
      </c>
      <c r="F14" s="68">
        <v>6.5</v>
      </c>
      <c r="G14" s="68">
        <v>5.25</v>
      </c>
      <c r="H14" s="68">
        <f t="shared" si="0"/>
        <v>29.25</v>
      </c>
      <c r="I14" s="68" t="s">
        <v>110</v>
      </c>
      <c r="J14" s="80"/>
    </row>
    <row r="15" spans="1:10" s="1" customFormat="1" ht="18.75">
      <c r="A15" s="69">
        <f t="shared" si="1"/>
        <v>9</v>
      </c>
      <c r="B15" s="47" t="s">
        <v>61</v>
      </c>
      <c r="C15" s="70" t="s">
        <v>109</v>
      </c>
      <c r="D15" s="70" t="s">
        <v>106</v>
      </c>
      <c r="E15" s="68">
        <v>3.5</v>
      </c>
      <c r="F15" s="68">
        <v>5.75</v>
      </c>
      <c r="G15" s="68">
        <v>3.75</v>
      </c>
      <c r="H15" s="68">
        <f t="shared" si="0"/>
        <v>22.25</v>
      </c>
      <c r="I15" s="68" t="s">
        <v>110</v>
      </c>
      <c r="J15" s="80"/>
    </row>
    <row r="16" spans="1:10" s="1" customFormat="1" ht="18.75">
      <c r="A16" s="69">
        <f t="shared" si="1"/>
        <v>10</v>
      </c>
      <c r="B16" s="47" t="s">
        <v>62</v>
      </c>
      <c r="C16" s="70" t="s">
        <v>114</v>
      </c>
      <c r="D16" s="70" t="s">
        <v>106</v>
      </c>
      <c r="E16" s="68">
        <v>5.25</v>
      </c>
      <c r="F16" s="68">
        <v>6.5</v>
      </c>
      <c r="G16" s="68">
        <v>5.85</v>
      </c>
      <c r="H16" s="68">
        <f t="shared" si="0"/>
        <v>29.35</v>
      </c>
      <c r="I16" s="68" t="s">
        <v>110</v>
      </c>
      <c r="J16" s="80"/>
    </row>
    <row r="17" spans="1:10" s="1" customFormat="1" ht="18.75">
      <c r="A17" s="69">
        <f t="shared" si="1"/>
        <v>11</v>
      </c>
      <c r="B17" s="47" t="s">
        <v>63</v>
      </c>
      <c r="C17" s="70" t="s">
        <v>109</v>
      </c>
      <c r="D17" s="70" t="s">
        <v>106</v>
      </c>
      <c r="E17" s="68">
        <v>2</v>
      </c>
      <c r="F17" s="68">
        <v>4.25</v>
      </c>
      <c r="G17" s="68">
        <v>4</v>
      </c>
      <c r="H17" s="68">
        <f t="shared" si="0"/>
        <v>16.5</v>
      </c>
      <c r="I17" s="68" t="s">
        <v>118</v>
      </c>
      <c r="J17" s="80"/>
    </row>
    <row r="18" spans="1:10" s="1" customFormat="1" ht="18.75">
      <c r="A18" s="69">
        <f t="shared" si="1"/>
        <v>12</v>
      </c>
      <c r="B18" s="47" t="s">
        <v>64</v>
      </c>
      <c r="C18" s="70" t="s">
        <v>109</v>
      </c>
      <c r="D18" s="70" t="s">
        <v>106</v>
      </c>
      <c r="E18" s="68">
        <v>4.75</v>
      </c>
      <c r="F18" s="68">
        <v>7</v>
      </c>
      <c r="G18" s="68">
        <v>5.25</v>
      </c>
      <c r="H18" s="68">
        <f t="shared" si="0"/>
        <v>28.75</v>
      </c>
      <c r="I18" s="68" t="s">
        <v>110</v>
      </c>
      <c r="J18" s="80"/>
    </row>
    <row r="19" spans="1:10" s="1" customFormat="1" ht="18.75">
      <c r="A19" s="69">
        <f t="shared" si="1"/>
        <v>13</v>
      </c>
      <c r="B19" s="47" t="s">
        <v>65</v>
      </c>
      <c r="C19" s="70" t="s">
        <v>114</v>
      </c>
      <c r="D19" s="70" t="s">
        <v>106</v>
      </c>
      <c r="E19" s="68">
        <v>3.25</v>
      </c>
      <c r="F19" s="68">
        <v>5.5</v>
      </c>
      <c r="G19" s="68">
        <v>5.75</v>
      </c>
      <c r="H19" s="68">
        <f t="shared" si="0"/>
        <v>23.25</v>
      </c>
      <c r="I19" s="68" t="s">
        <v>110</v>
      </c>
      <c r="J19" s="80"/>
    </row>
    <row r="20" spans="1:10" s="1" customFormat="1" ht="18.75">
      <c r="A20" s="69">
        <f t="shared" si="1"/>
        <v>14</v>
      </c>
      <c r="B20" s="47" t="s">
        <v>66</v>
      </c>
      <c r="C20" s="70" t="s">
        <v>114</v>
      </c>
      <c r="D20" s="70" t="s">
        <v>106</v>
      </c>
      <c r="E20" s="68">
        <v>5.25</v>
      </c>
      <c r="F20" s="68">
        <v>5.75</v>
      </c>
      <c r="G20" s="68">
        <v>4.5</v>
      </c>
      <c r="H20" s="68">
        <f t="shared" si="0"/>
        <v>26.5</v>
      </c>
      <c r="I20" s="68" t="s">
        <v>110</v>
      </c>
      <c r="J20" s="80"/>
    </row>
    <row r="21" spans="1:10" s="1" customFormat="1" ht="18.75">
      <c r="A21" s="69">
        <f t="shared" si="1"/>
        <v>15</v>
      </c>
      <c r="B21" s="47" t="s">
        <v>67</v>
      </c>
      <c r="C21" s="70" t="s">
        <v>109</v>
      </c>
      <c r="D21" s="70" t="s">
        <v>106</v>
      </c>
      <c r="E21" s="68">
        <v>2.25</v>
      </c>
      <c r="F21" s="68">
        <v>5.5</v>
      </c>
      <c r="G21" s="68">
        <v>4.75</v>
      </c>
      <c r="H21" s="68">
        <f t="shared" si="0"/>
        <v>20.25</v>
      </c>
      <c r="I21" s="68" t="s">
        <v>118</v>
      </c>
      <c r="J21" s="80"/>
    </row>
    <row r="22" spans="1:10" s="1" customFormat="1" ht="18.75">
      <c r="A22" s="69">
        <f t="shared" si="1"/>
        <v>16</v>
      </c>
      <c r="B22" s="47" t="s">
        <v>68</v>
      </c>
      <c r="C22" s="70" t="s">
        <v>114</v>
      </c>
      <c r="D22" s="70" t="s">
        <v>106</v>
      </c>
      <c r="E22" s="68">
        <v>3.5</v>
      </c>
      <c r="F22" s="68">
        <v>3.5</v>
      </c>
      <c r="G22" s="68">
        <v>4.5</v>
      </c>
      <c r="H22" s="68">
        <f t="shared" si="0"/>
        <v>18.5</v>
      </c>
      <c r="I22" s="68" t="s">
        <v>118</v>
      </c>
      <c r="J22" s="80"/>
    </row>
    <row r="23" spans="1:10" s="1" customFormat="1" ht="18.75">
      <c r="A23" s="69">
        <f t="shared" si="1"/>
        <v>17</v>
      </c>
      <c r="B23" s="47" t="s">
        <v>69</v>
      </c>
      <c r="C23" s="70" t="s">
        <v>114</v>
      </c>
      <c r="D23" s="70" t="s">
        <v>106</v>
      </c>
      <c r="E23" s="68">
        <v>6.5</v>
      </c>
      <c r="F23" s="68">
        <v>6.75</v>
      </c>
      <c r="G23" s="68">
        <v>4.75</v>
      </c>
      <c r="H23" s="68">
        <f t="shared" si="0"/>
        <v>31.25</v>
      </c>
      <c r="I23" s="68" t="s">
        <v>110</v>
      </c>
      <c r="J23" s="80"/>
    </row>
    <row r="24" spans="1:10" s="1" customFormat="1" ht="18.75">
      <c r="A24" s="69">
        <f t="shared" si="1"/>
        <v>18</v>
      </c>
      <c r="B24" s="47" t="s">
        <v>70</v>
      </c>
      <c r="C24" s="70" t="s">
        <v>109</v>
      </c>
      <c r="D24" s="70" t="s">
        <v>106</v>
      </c>
      <c r="E24" s="68">
        <v>8</v>
      </c>
      <c r="F24" s="68">
        <v>6.25</v>
      </c>
      <c r="G24" s="68">
        <v>5.85</v>
      </c>
      <c r="H24" s="68">
        <f t="shared" si="0"/>
        <v>34.35</v>
      </c>
      <c r="I24" s="68" t="s">
        <v>110</v>
      </c>
      <c r="J24" s="80"/>
    </row>
    <row r="25" spans="1:10" s="1" customFormat="1" ht="18.75">
      <c r="A25" s="69">
        <f t="shared" si="1"/>
        <v>19</v>
      </c>
      <c r="B25" s="47" t="s">
        <v>71</v>
      </c>
      <c r="C25" s="70" t="s">
        <v>109</v>
      </c>
      <c r="D25" s="70" t="s">
        <v>106</v>
      </c>
      <c r="E25" s="68">
        <v>4.75</v>
      </c>
      <c r="F25" s="68">
        <v>7.25</v>
      </c>
      <c r="G25" s="68">
        <v>6.85</v>
      </c>
      <c r="H25" s="68">
        <f t="shared" si="0"/>
        <v>30.85</v>
      </c>
      <c r="I25" s="68" t="s">
        <v>110</v>
      </c>
      <c r="J25" s="80"/>
    </row>
    <row r="26" spans="1:10" s="1" customFormat="1" ht="18.75">
      <c r="A26" s="69">
        <f t="shared" si="1"/>
        <v>20</v>
      </c>
      <c r="B26" s="47" t="s">
        <v>72</v>
      </c>
      <c r="C26" s="70" t="s">
        <v>114</v>
      </c>
      <c r="D26" s="70" t="s">
        <v>106</v>
      </c>
      <c r="E26" s="68">
        <v>5.5</v>
      </c>
      <c r="F26" s="68">
        <v>4.25</v>
      </c>
      <c r="G26" s="68">
        <v>4</v>
      </c>
      <c r="H26" s="68">
        <f t="shared" si="0"/>
        <v>23.5</v>
      </c>
      <c r="I26" s="68" t="s">
        <v>110</v>
      </c>
      <c r="J26" s="80"/>
    </row>
    <row r="27" spans="1:10" s="1" customFormat="1" ht="18.75">
      <c r="A27" s="69">
        <f t="shared" si="1"/>
        <v>21</v>
      </c>
      <c r="B27" s="47" t="s">
        <v>73</v>
      </c>
      <c r="C27" s="70" t="s">
        <v>109</v>
      </c>
      <c r="D27" s="70" t="s">
        <v>106</v>
      </c>
      <c r="E27" s="68">
        <v>5.75</v>
      </c>
      <c r="F27" s="68">
        <v>5.25</v>
      </c>
      <c r="G27" s="68">
        <v>8.5</v>
      </c>
      <c r="H27" s="68">
        <f t="shared" si="0"/>
        <v>30.5</v>
      </c>
      <c r="I27" s="68" t="s">
        <v>110</v>
      </c>
      <c r="J27" s="80"/>
    </row>
    <row r="28" spans="1:10" s="1" customFormat="1" ht="18.75">
      <c r="A28" s="69">
        <f t="shared" si="1"/>
        <v>22</v>
      </c>
      <c r="B28" s="47" t="s">
        <v>74</v>
      </c>
      <c r="C28" s="70" t="s">
        <v>109</v>
      </c>
      <c r="D28" s="70" t="s">
        <v>106</v>
      </c>
      <c r="E28" s="68">
        <v>4</v>
      </c>
      <c r="F28" s="68">
        <v>5</v>
      </c>
      <c r="G28" s="68">
        <v>5.5</v>
      </c>
      <c r="H28" s="68">
        <f t="shared" si="0"/>
        <v>23.5</v>
      </c>
      <c r="I28" s="68" t="s">
        <v>110</v>
      </c>
      <c r="J28" s="80"/>
    </row>
    <row r="29" spans="1:10" s="1" customFormat="1" ht="18.75">
      <c r="A29" s="69">
        <f t="shared" si="1"/>
        <v>23</v>
      </c>
      <c r="B29" s="47" t="s">
        <v>75</v>
      </c>
      <c r="C29" s="70" t="s">
        <v>114</v>
      </c>
      <c r="D29" s="70" t="s">
        <v>106</v>
      </c>
      <c r="E29" s="68">
        <v>5.5</v>
      </c>
      <c r="F29" s="68">
        <v>6.5</v>
      </c>
      <c r="G29" s="68">
        <v>5</v>
      </c>
      <c r="H29" s="68">
        <f t="shared" si="0"/>
        <v>29</v>
      </c>
      <c r="I29" s="68" t="s">
        <v>110</v>
      </c>
      <c r="J29" s="80"/>
    </row>
    <row r="30" spans="1:10" s="1" customFormat="1" ht="18.75">
      <c r="A30" s="69">
        <f t="shared" si="1"/>
        <v>24</v>
      </c>
      <c r="B30" s="47" t="s">
        <v>76</v>
      </c>
      <c r="C30" s="70" t="s">
        <v>114</v>
      </c>
      <c r="D30" s="70" t="s">
        <v>106</v>
      </c>
      <c r="E30" s="68">
        <v>3</v>
      </c>
      <c r="F30" s="68">
        <v>4.5</v>
      </c>
      <c r="G30" s="68">
        <v>4.75</v>
      </c>
      <c r="H30" s="68">
        <f t="shared" si="0"/>
        <v>19.75</v>
      </c>
      <c r="I30" s="68" t="s">
        <v>118</v>
      </c>
      <c r="J30" s="80"/>
    </row>
    <row r="31" spans="1:10" s="1" customFormat="1" ht="18.75">
      <c r="A31" s="69">
        <f t="shared" si="1"/>
        <v>25</v>
      </c>
      <c r="B31" s="47" t="s">
        <v>77</v>
      </c>
      <c r="C31" s="70" t="s">
        <v>114</v>
      </c>
      <c r="D31" s="70" t="s">
        <v>106</v>
      </c>
      <c r="E31" s="68">
        <v>0.5</v>
      </c>
      <c r="F31" s="68">
        <v>5.25</v>
      </c>
      <c r="G31" s="68">
        <v>6.5</v>
      </c>
      <c r="H31" s="68">
        <f t="shared" si="0"/>
        <v>18</v>
      </c>
      <c r="I31" s="68" t="s">
        <v>118</v>
      </c>
      <c r="J31" s="80"/>
    </row>
    <row r="32" spans="1:10" s="1" customFormat="1" ht="18.75">
      <c r="A32" s="69">
        <f t="shared" si="1"/>
        <v>26</v>
      </c>
      <c r="B32" s="47" t="s">
        <v>78</v>
      </c>
      <c r="C32" s="70" t="s">
        <v>109</v>
      </c>
      <c r="D32" s="70" t="s">
        <v>106</v>
      </c>
      <c r="E32" s="68">
        <v>4.25</v>
      </c>
      <c r="F32" s="68">
        <v>7</v>
      </c>
      <c r="G32" s="68">
        <v>5</v>
      </c>
      <c r="H32" s="68">
        <f t="shared" si="0"/>
        <v>27.5</v>
      </c>
      <c r="I32" s="68" t="s">
        <v>110</v>
      </c>
      <c r="J32" s="80"/>
    </row>
    <row r="33" spans="1:10" s="1" customFormat="1" ht="18.75">
      <c r="A33" s="69">
        <f t="shared" si="1"/>
        <v>27</v>
      </c>
      <c r="B33" s="47" t="s">
        <v>79</v>
      </c>
      <c r="C33" s="70" t="s">
        <v>114</v>
      </c>
      <c r="D33" s="70" t="s">
        <v>106</v>
      </c>
      <c r="E33" s="68">
        <v>2.5</v>
      </c>
      <c r="F33" s="68">
        <v>5.5</v>
      </c>
      <c r="G33" s="68">
        <v>2.6</v>
      </c>
      <c r="H33" s="68">
        <f t="shared" si="0"/>
        <v>18.6</v>
      </c>
      <c r="I33" s="68" t="s">
        <v>118</v>
      </c>
      <c r="J33" s="80"/>
    </row>
    <row r="34" spans="1:10" s="1" customFormat="1" ht="18.75">
      <c r="A34" s="69">
        <f t="shared" si="1"/>
        <v>28</v>
      </c>
      <c r="B34" s="47" t="s">
        <v>80</v>
      </c>
      <c r="C34" s="70" t="s">
        <v>114</v>
      </c>
      <c r="D34" s="70" t="s">
        <v>106</v>
      </c>
      <c r="E34" s="68">
        <v>7</v>
      </c>
      <c r="F34" s="68">
        <v>7</v>
      </c>
      <c r="G34" s="68">
        <v>7.3</v>
      </c>
      <c r="H34" s="68">
        <f t="shared" si="0"/>
        <v>35.3</v>
      </c>
      <c r="I34" s="68" t="s">
        <v>110</v>
      </c>
      <c r="J34" s="80"/>
    </row>
    <row r="35" spans="1:10" s="1" customFormat="1" ht="18.75">
      <c r="A35" s="69">
        <f t="shared" si="1"/>
        <v>29</v>
      </c>
      <c r="B35" s="47" t="s">
        <v>81</v>
      </c>
      <c r="C35" s="70" t="s">
        <v>114</v>
      </c>
      <c r="D35" s="70" t="s">
        <v>106</v>
      </c>
      <c r="E35" s="68">
        <v>4</v>
      </c>
      <c r="F35" s="68">
        <v>4.5</v>
      </c>
      <c r="G35" s="68">
        <v>5.25</v>
      </c>
      <c r="H35" s="68">
        <f t="shared" si="0"/>
        <v>22.25</v>
      </c>
      <c r="I35" s="68" t="s">
        <v>110</v>
      </c>
      <c r="J35" s="80"/>
    </row>
    <row r="36" spans="1:10" s="1" customFormat="1" ht="18.75">
      <c r="A36" s="69">
        <f t="shared" si="1"/>
        <v>30</v>
      </c>
      <c r="B36" s="47" t="s">
        <v>82</v>
      </c>
      <c r="C36" s="70" t="s">
        <v>114</v>
      </c>
      <c r="D36" s="70" t="s">
        <v>106</v>
      </c>
      <c r="E36" s="68">
        <v>2.5</v>
      </c>
      <c r="F36" s="68">
        <v>4.25</v>
      </c>
      <c r="G36" s="68">
        <v>5</v>
      </c>
      <c r="H36" s="68">
        <f t="shared" si="0"/>
        <v>18.5</v>
      </c>
      <c r="I36" s="68" t="s">
        <v>118</v>
      </c>
      <c r="J36" s="80"/>
    </row>
    <row r="37" spans="1:10" s="1" customFormat="1" ht="18.75">
      <c r="A37" s="69">
        <f t="shared" si="1"/>
        <v>31</v>
      </c>
      <c r="B37" s="47" t="s">
        <v>83</v>
      </c>
      <c r="C37" s="70" t="s">
        <v>109</v>
      </c>
      <c r="D37" s="70" t="s">
        <v>106</v>
      </c>
      <c r="E37" s="68">
        <v>0.25</v>
      </c>
      <c r="F37" s="68">
        <v>3.25</v>
      </c>
      <c r="G37" s="68"/>
      <c r="H37" s="68">
        <f t="shared" si="0"/>
        <v>7</v>
      </c>
      <c r="I37" s="68" t="s">
        <v>118</v>
      </c>
      <c r="J37" s="80" t="s">
        <v>123</v>
      </c>
    </row>
    <row r="38" spans="1:10" s="1" customFormat="1" ht="18.75">
      <c r="A38" s="69">
        <f t="shared" si="1"/>
        <v>32</v>
      </c>
      <c r="B38" s="47" t="s">
        <v>84</v>
      </c>
      <c r="C38" s="70" t="s">
        <v>109</v>
      </c>
      <c r="D38" s="70" t="s">
        <v>106</v>
      </c>
      <c r="E38" s="68">
        <v>6.25</v>
      </c>
      <c r="F38" s="68">
        <v>6.75</v>
      </c>
      <c r="G38" s="68">
        <v>9.45</v>
      </c>
      <c r="H38" s="68">
        <f t="shared" si="0"/>
        <v>35.45</v>
      </c>
      <c r="I38" s="68" t="s">
        <v>110</v>
      </c>
      <c r="J38" s="80"/>
    </row>
    <row r="39" spans="1:10" s="1" customFormat="1" ht="18.75">
      <c r="A39" s="69">
        <f t="shared" si="1"/>
        <v>33</v>
      </c>
      <c r="B39" s="47" t="s">
        <v>85</v>
      </c>
      <c r="C39" s="70" t="s">
        <v>114</v>
      </c>
      <c r="D39" s="70" t="s">
        <v>106</v>
      </c>
      <c r="E39" s="68">
        <v>4</v>
      </c>
      <c r="F39" s="68">
        <v>6.5</v>
      </c>
      <c r="G39" s="68">
        <v>4</v>
      </c>
      <c r="H39" s="68">
        <f t="shared" si="0"/>
        <v>25</v>
      </c>
      <c r="I39" s="68" t="s">
        <v>110</v>
      </c>
      <c r="J39" s="80"/>
    </row>
    <row r="40" spans="1:10" s="1" customFormat="1" ht="18.75">
      <c r="A40" s="69">
        <f t="shared" si="1"/>
        <v>34</v>
      </c>
      <c r="B40" s="47" t="s">
        <v>86</v>
      </c>
      <c r="C40" s="70" t="s">
        <v>114</v>
      </c>
      <c r="D40" s="70" t="s">
        <v>106</v>
      </c>
      <c r="E40" s="68">
        <v>1.5</v>
      </c>
      <c r="F40" s="68">
        <v>4</v>
      </c>
      <c r="G40" s="68">
        <v>4.5</v>
      </c>
      <c r="H40" s="68">
        <f t="shared" si="0"/>
        <v>15.5</v>
      </c>
      <c r="I40" s="68" t="s">
        <v>118</v>
      </c>
      <c r="J40" s="80"/>
    </row>
    <row r="41" spans="1:10" s="1" customFormat="1" ht="18.75">
      <c r="A41" s="69">
        <f t="shared" si="1"/>
        <v>35</v>
      </c>
      <c r="B41" s="47" t="s">
        <v>87</v>
      </c>
      <c r="C41" s="70" t="s">
        <v>109</v>
      </c>
      <c r="D41" s="70" t="s">
        <v>106</v>
      </c>
      <c r="E41" s="68">
        <v>3.75</v>
      </c>
      <c r="F41" s="68">
        <v>6.25</v>
      </c>
      <c r="G41" s="68">
        <v>6.25</v>
      </c>
      <c r="H41" s="68">
        <f t="shared" si="0"/>
        <v>26.25</v>
      </c>
      <c r="I41" s="68" t="s">
        <v>110</v>
      </c>
      <c r="J41" s="80"/>
    </row>
    <row r="42" spans="1:10" s="1" customFormat="1" ht="18.75">
      <c r="A42" s="69">
        <f t="shared" si="1"/>
        <v>36</v>
      </c>
      <c r="B42" s="47" t="s">
        <v>88</v>
      </c>
      <c r="C42" s="70" t="s">
        <v>109</v>
      </c>
      <c r="D42" s="70" t="s">
        <v>106</v>
      </c>
      <c r="E42" s="68">
        <v>7</v>
      </c>
      <c r="F42" s="68">
        <v>5.25</v>
      </c>
      <c r="G42" s="68">
        <v>5.75</v>
      </c>
      <c r="H42" s="68">
        <f t="shared" si="0"/>
        <v>30.25</v>
      </c>
      <c r="I42" s="68" t="s">
        <v>110</v>
      </c>
      <c r="J42" s="80"/>
    </row>
    <row r="43" spans="1:10" s="1" customFormat="1" ht="18.75">
      <c r="A43" s="69">
        <f t="shared" si="1"/>
        <v>37</v>
      </c>
      <c r="B43" s="47" t="s">
        <v>89</v>
      </c>
      <c r="C43" s="70" t="s">
        <v>114</v>
      </c>
      <c r="D43" s="70" t="s">
        <v>106</v>
      </c>
      <c r="E43" s="68">
        <v>4.75</v>
      </c>
      <c r="F43" s="68">
        <v>3.5</v>
      </c>
      <c r="G43" s="68">
        <v>5.5</v>
      </c>
      <c r="H43" s="68">
        <f t="shared" si="0"/>
        <v>22</v>
      </c>
      <c r="I43" s="68" t="s">
        <v>118</v>
      </c>
      <c r="J43" s="80"/>
    </row>
    <row r="44" spans="1:10" ht="22.5" customHeight="1">
      <c r="A44" s="69">
        <f t="shared" si="1"/>
        <v>38</v>
      </c>
      <c r="B44" s="47" t="s">
        <v>90</v>
      </c>
      <c r="C44" s="70" t="s">
        <v>109</v>
      </c>
      <c r="D44" s="70" t="s">
        <v>106</v>
      </c>
      <c r="E44" s="68">
        <v>6.75</v>
      </c>
      <c r="F44" s="68">
        <v>6</v>
      </c>
      <c r="G44" s="68">
        <v>5.75</v>
      </c>
      <c r="H44" s="68">
        <f t="shared" si="0"/>
        <v>31.25</v>
      </c>
      <c r="I44" s="68" t="s">
        <v>110</v>
      </c>
      <c r="J44" s="80"/>
    </row>
    <row r="45" spans="1:10" ht="22.5" customHeight="1">
      <c r="A45" s="69">
        <f t="shared" si="1"/>
        <v>39</v>
      </c>
      <c r="B45" s="47" t="s">
        <v>91</v>
      </c>
      <c r="C45" s="70" t="s">
        <v>109</v>
      </c>
      <c r="D45" s="70" t="s">
        <v>106</v>
      </c>
      <c r="E45" s="68">
        <v>4.75</v>
      </c>
      <c r="F45" s="68">
        <v>5.25</v>
      </c>
      <c r="G45" s="68">
        <v>4.75</v>
      </c>
      <c r="H45" s="68">
        <f t="shared" si="0"/>
        <v>24.75</v>
      </c>
      <c r="I45" s="68" t="s">
        <v>110</v>
      </c>
      <c r="J45" s="80"/>
    </row>
    <row r="46" spans="1:10" ht="22.5" customHeight="1">
      <c r="A46" s="69">
        <f t="shared" si="1"/>
        <v>40</v>
      </c>
      <c r="B46" s="47" t="s">
        <v>92</v>
      </c>
      <c r="C46" s="70" t="s">
        <v>109</v>
      </c>
      <c r="D46" s="70" t="s">
        <v>106</v>
      </c>
      <c r="E46" s="68">
        <v>6.25</v>
      </c>
      <c r="F46" s="68">
        <v>7</v>
      </c>
      <c r="G46" s="68">
        <v>6.75</v>
      </c>
      <c r="H46" s="68">
        <f t="shared" si="0"/>
        <v>33.25</v>
      </c>
      <c r="I46" s="68" t="s">
        <v>110</v>
      </c>
      <c r="J46" s="80"/>
    </row>
    <row r="47" spans="1:10" ht="22.5" customHeight="1">
      <c r="A47" s="69">
        <f t="shared" si="1"/>
        <v>41</v>
      </c>
      <c r="B47" s="47" t="s">
        <v>93</v>
      </c>
      <c r="C47" s="70" t="s">
        <v>114</v>
      </c>
      <c r="D47" s="70" t="s">
        <v>106</v>
      </c>
      <c r="E47" s="68">
        <v>3.25</v>
      </c>
      <c r="F47" s="68">
        <v>3</v>
      </c>
      <c r="G47" s="68">
        <v>3</v>
      </c>
      <c r="H47" s="68">
        <f t="shared" si="0"/>
        <v>15.5</v>
      </c>
      <c r="I47" s="68" t="s">
        <v>118</v>
      </c>
      <c r="J47" s="80"/>
    </row>
    <row r="48" spans="1:10" ht="22.5" customHeight="1">
      <c r="A48" s="69">
        <f t="shared" si="1"/>
        <v>42</v>
      </c>
      <c r="B48" s="47" t="s">
        <v>94</v>
      </c>
      <c r="C48" s="70" t="s">
        <v>109</v>
      </c>
      <c r="D48" s="70" t="s">
        <v>106</v>
      </c>
      <c r="E48" s="68">
        <v>3.5</v>
      </c>
      <c r="F48" s="68">
        <v>6.5</v>
      </c>
      <c r="G48" s="68">
        <v>4</v>
      </c>
      <c r="H48" s="68">
        <f t="shared" si="0"/>
        <v>24</v>
      </c>
      <c r="I48" s="68" t="s">
        <v>110</v>
      </c>
      <c r="J48" s="80"/>
    </row>
    <row r="49" spans="1:10" ht="22.5" customHeight="1">
      <c r="A49" s="69">
        <f t="shared" si="1"/>
        <v>43</v>
      </c>
      <c r="B49" s="71" t="s">
        <v>95</v>
      </c>
      <c r="C49" s="70" t="s">
        <v>114</v>
      </c>
      <c r="D49" s="72" t="s">
        <v>107</v>
      </c>
      <c r="E49" s="68">
        <v>7</v>
      </c>
      <c r="F49" s="68">
        <v>5</v>
      </c>
      <c r="G49" s="68">
        <v>4.5</v>
      </c>
      <c r="H49" s="68">
        <f t="shared" si="0"/>
        <v>28.5</v>
      </c>
      <c r="I49" s="68" t="s">
        <v>110</v>
      </c>
      <c r="J49" s="80"/>
    </row>
    <row r="50" spans="1:10" ht="22.5" customHeight="1">
      <c r="A50" s="69">
        <f t="shared" si="1"/>
        <v>44</v>
      </c>
      <c r="B50" s="71" t="s">
        <v>96</v>
      </c>
      <c r="C50" s="70" t="s">
        <v>114</v>
      </c>
      <c r="D50" s="72" t="s">
        <v>107</v>
      </c>
      <c r="E50" s="45">
        <v>1.75</v>
      </c>
      <c r="F50" s="45">
        <v>5</v>
      </c>
      <c r="G50" s="45">
        <v>3.25</v>
      </c>
      <c r="H50" s="68">
        <f t="shared" si="0"/>
        <v>16.75</v>
      </c>
      <c r="I50" s="68" t="s">
        <v>118</v>
      </c>
      <c r="J50" s="80"/>
    </row>
    <row r="51" spans="1:10" ht="22.5" customHeight="1">
      <c r="A51" s="69">
        <f t="shared" si="1"/>
        <v>45</v>
      </c>
      <c r="B51" s="71" t="s">
        <v>97</v>
      </c>
      <c r="C51" s="70" t="s">
        <v>114</v>
      </c>
      <c r="D51" s="72" t="s">
        <v>107</v>
      </c>
      <c r="E51" s="45">
        <v>3</v>
      </c>
      <c r="F51" s="45">
        <v>4</v>
      </c>
      <c r="G51" s="45">
        <v>3.5</v>
      </c>
      <c r="H51" s="68">
        <f t="shared" si="0"/>
        <v>17.5</v>
      </c>
      <c r="I51" s="68" t="s">
        <v>118</v>
      </c>
      <c r="J51" s="80"/>
    </row>
    <row r="52" spans="1:10" ht="22.5" customHeight="1">
      <c r="A52" s="69">
        <f t="shared" si="1"/>
        <v>46</v>
      </c>
      <c r="B52" s="71" t="s">
        <v>98</v>
      </c>
      <c r="C52" s="70" t="s">
        <v>114</v>
      </c>
      <c r="D52" s="72" t="s">
        <v>107</v>
      </c>
      <c r="E52" s="45">
        <v>3.75</v>
      </c>
      <c r="F52" s="45">
        <v>2.75</v>
      </c>
      <c r="G52" s="45">
        <v>6</v>
      </c>
      <c r="H52" s="68">
        <f t="shared" si="0"/>
        <v>19</v>
      </c>
      <c r="I52" s="68" t="s">
        <v>118</v>
      </c>
      <c r="J52" s="80"/>
    </row>
    <row r="53" spans="1:10" ht="22.5" customHeight="1">
      <c r="A53" s="69">
        <f t="shared" si="1"/>
        <v>47</v>
      </c>
      <c r="B53" s="71" t="s">
        <v>99</v>
      </c>
      <c r="C53" s="70" t="s">
        <v>109</v>
      </c>
      <c r="D53" s="72" t="s">
        <v>107</v>
      </c>
      <c r="E53" s="45">
        <v>2.5</v>
      </c>
      <c r="F53" s="45">
        <v>4.75</v>
      </c>
      <c r="G53" s="45">
        <v>3.75</v>
      </c>
      <c r="H53" s="68">
        <f t="shared" si="0"/>
        <v>18.25</v>
      </c>
      <c r="I53" s="68" t="s">
        <v>118</v>
      </c>
      <c r="J53" s="80"/>
    </row>
    <row r="54" spans="1:10" ht="22.5" customHeight="1">
      <c r="A54" s="69">
        <f t="shared" si="1"/>
        <v>48</v>
      </c>
      <c r="B54" s="71" t="s">
        <v>100</v>
      </c>
      <c r="C54" s="70" t="s">
        <v>114</v>
      </c>
      <c r="D54" s="72" t="s">
        <v>107</v>
      </c>
      <c r="E54" s="45">
        <v>4</v>
      </c>
      <c r="F54" s="45">
        <v>5</v>
      </c>
      <c r="G54" s="45">
        <v>4.5</v>
      </c>
      <c r="H54" s="68">
        <f t="shared" si="0"/>
        <v>22.5</v>
      </c>
      <c r="I54" s="68" t="s">
        <v>110</v>
      </c>
      <c r="J54" s="80"/>
    </row>
    <row r="55" spans="1:10" ht="22.5" customHeight="1">
      <c r="A55" s="69">
        <f t="shared" si="1"/>
        <v>49</v>
      </c>
      <c r="B55" s="71" t="s">
        <v>101</v>
      </c>
      <c r="C55" s="70" t="s">
        <v>114</v>
      </c>
      <c r="D55" s="72" t="s">
        <v>107</v>
      </c>
      <c r="E55" s="45">
        <v>0</v>
      </c>
      <c r="F55" s="45">
        <v>0.75</v>
      </c>
      <c r="G55" s="45">
        <v>2.5</v>
      </c>
      <c r="H55" s="68">
        <f t="shared" si="0"/>
        <v>4</v>
      </c>
      <c r="I55" s="68" t="s">
        <v>118</v>
      </c>
      <c r="J55" s="80"/>
    </row>
    <row r="56" spans="1:10" ht="22.5" customHeight="1">
      <c r="A56" s="69">
        <f t="shared" si="1"/>
        <v>50</v>
      </c>
      <c r="B56" s="71" t="s">
        <v>102</v>
      </c>
      <c r="C56" s="70" t="s">
        <v>109</v>
      </c>
      <c r="D56" s="72" t="s">
        <v>107</v>
      </c>
      <c r="E56" s="45">
        <v>3.75</v>
      </c>
      <c r="F56" s="45">
        <v>5.5</v>
      </c>
      <c r="G56" s="45">
        <v>4.75</v>
      </c>
      <c r="H56" s="68">
        <f t="shared" si="0"/>
        <v>23.25</v>
      </c>
      <c r="I56" s="68" t="s">
        <v>110</v>
      </c>
      <c r="J56" s="80"/>
    </row>
    <row r="57" spans="1:10" ht="22.5" customHeight="1">
      <c r="A57" s="69">
        <f t="shared" si="1"/>
        <v>51</v>
      </c>
      <c r="B57" s="71" t="s">
        <v>103</v>
      </c>
      <c r="C57" s="70" t="s">
        <v>114</v>
      </c>
      <c r="D57" s="72" t="s">
        <v>107</v>
      </c>
      <c r="E57" s="45">
        <v>4</v>
      </c>
      <c r="F57" s="45">
        <v>5.5</v>
      </c>
      <c r="G57" s="45">
        <v>5.25</v>
      </c>
      <c r="H57" s="68">
        <f t="shared" si="0"/>
        <v>24.25</v>
      </c>
      <c r="I57" s="68" t="s">
        <v>110</v>
      </c>
      <c r="J57" s="80"/>
    </row>
    <row r="58" spans="1:10" ht="22.5" customHeight="1">
      <c r="A58" s="69">
        <f t="shared" si="1"/>
        <v>52</v>
      </c>
      <c r="B58" s="71" t="s">
        <v>104</v>
      </c>
      <c r="C58" s="70" t="s">
        <v>109</v>
      </c>
      <c r="D58" s="72" t="s">
        <v>107</v>
      </c>
      <c r="E58" s="45">
        <v>3.75</v>
      </c>
      <c r="F58" s="45">
        <v>5.25</v>
      </c>
      <c r="G58" s="45">
        <v>4</v>
      </c>
      <c r="H58" s="68">
        <f t="shared" si="0"/>
        <v>22</v>
      </c>
      <c r="I58" s="68" t="s">
        <v>110</v>
      </c>
      <c r="J58" s="80"/>
    </row>
    <row r="59" spans="1:10" ht="22.5" customHeight="1">
      <c r="A59" s="69">
        <f t="shared" si="1"/>
        <v>53</v>
      </c>
      <c r="B59" s="47" t="s">
        <v>105</v>
      </c>
      <c r="C59" s="70" t="s">
        <v>109</v>
      </c>
      <c r="D59" s="72" t="s">
        <v>108</v>
      </c>
      <c r="E59" s="45">
        <v>6.5</v>
      </c>
      <c r="F59" s="45">
        <v>6.5</v>
      </c>
      <c r="G59" s="45">
        <v>6.8</v>
      </c>
      <c r="H59" s="68">
        <f t="shared" si="0"/>
        <v>32.8</v>
      </c>
      <c r="I59" s="68" t="s">
        <v>110</v>
      </c>
      <c r="J59" s="80"/>
    </row>
    <row r="60" spans="1:10" ht="22.5" customHeight="1">
      <c r="A60" s="69">
        <f t="shared" si="1"/>
        <v>54</v>
      </c>
      <c r="B60" s="47" t="s">
        <v>116</v>
      </c>
      <c r="C60" s="70" t="s">
        <v>114</v>
      </c>
      <c r="D60" s="72" t="s">
        <v>108</v>
      </c>
      <c r="E60" s="45">
        <v>7</v>
      </c>
      <c r="F60" s="45">
        <v>7.5</v>
      </c>
      <c r="G60" s="45">
        <v>8.2</v>
      </c>
      <c r="H60" s="68">
        <f t="shared" si="0"/>
        <v>37.2</v>
      </c>
      <c r="I60" s="68" t="s">
        <v>110</v>
      </c>
      <c r="J60" s="80"/>
    </row>
    <row r="61" spans="1:10" ht="22.5" customHeight="1">
      <c r="A61" s="69">
        <f t="shared" si="1"/>
        <v>55</v>
      </c>
      <c r="B61" s="47" t="s">
        <v>117</v>
      </c>
      <c r="C61" s="70" t="s">
        <v>109</v>
      </c>
      <c r="D61" s="72" t="s">
        <v>108</v>
      </c>
      <c r="E61" s="45">
        <v>6.75</v>
      </c>
      <c r="F61" s="45">
        <v>6.5</v>
      </c>
      <c r="G61" s="45">
        <v>8.75</v>
      </c>
      <c r="H61" s="68">
        <f t="shared" si="0"/>
        <v>35.25</v>
      </c>
      <c r="I61" s="68" t="s">
        <v>110</v>
      </c>
      <c r="J61" s="80"/>
    </row>
    <row r="62" spans="1:10" ht="22.5" customHeight="1">
      <c r="A62" s="69">
        <f t="shared" si="1"/>
        <v>56</v>
      </c>
      <c r="B62" s="47" t="s">
        <v>115</v>
      </c>
      <c r="C62" s="70" t="s">
        <v>114</v>
      </c>
      <c r="D62" s="72" t="s">
        <v>108</v>
      </c>
      <c r="E62" s="45">
        <v>6.25</v>
      </c>
      <c r="F62" s="45">
        <v>6.25</v>
      </c>
      <c r="G62" s="45">
        <v>6.7</v>
      </c>
      <c r="H62" s="68">
        <f t="shared" si="0"/>
        <v>31.7</v>
      </c>
      <c r="I62" s="68" t="s">
        <v>110</v>
      </c>
      <c r="J62" s="80"/>
    </row>
    <row r="63" spans="1:10" ht="16.5">
      <c r="A63" s="104" t="s">
        <v>6</v>
      </c>
      <c r="B63" s="104"/>
      <c r="C63" s="104"/>
      <c r="D63" s="104"/>
      <c r="E63" s="82">
        <v>4.28</v>
      </c>
      <c r="F63" s="82">
        <v>5.44</v>
      </c>
      <c r="G63" s="82">
        <v>5.32</v>
      </c>
      <c r="H63" s="82">
        <v>24.77</v>
      </c>
      <c r="I63" s="5"/>
      <c r="J63" s="7"/>
    </row>
    <row r="64" spans="5:9" ht="16.5">
      <c r="E64" s="105"/>
      <c r="F64" s="105"/>
      <c r="G64" s="105"/>
      <c r="H64" s="105"/>
      <c r="I64" s="105"/>
    </row>
    <row r="65" spans="5:9" ht="16.5">
      <c r="E65" s="94" t="s">
        <v>7</v>
      </c>
      <c r="F65" s="94"/>
      <c r="G65" s="94"/>
      <c r="H65" s="94"/>
      <c r="I65" s="94"/>
    </row>
    <row r="67" spans="5:9" ht="16.5">
      <c r="E67" s="93" t="s">
        <v>120</v>
      </c>
      <c r="F67" s="93"/>
      <c r="G67" s="93"/>
      <c r="H67" s="93"/>
      <c r="I67" s="93"/>
    </row>
    <row r="69" spans="5:10" ht="18.75">
      <c r="E69" s="92" t="s">
        <v>119</v>
      </c>
      <c r="F69" s="92"/>
      <c r="G69" s="92"/>
      <c r="H69" s="92"/>
      <c r="I69" s="92"/>
      <c r="J69" s="81"/>
    </row>
    <row r="70" spans="6:9" ht="16.5">
      <c r="F70" s="94"/>
      <c r="G70" s="94"/>
      <c r="H70" s="94"/>
      <c r="I70" s="94"/>
    </row>
    <row r="71" spans="5:9" ht="16.5">
      <c r="E71" s="94"/>
      <c r="F71" s="94"/>
      <c r="G71" s="94"/>
      <c r="H71" s="94"/>
      <c r="I71" s="94"/>
    </row>
  </sheetData>
  <mergeCells count="17">
    <mergeCell ref="A63:D63"/>
    <mergeCell ref="E64:I64"/>
    <mergeCell ref="E65:I65"/>
    <mergeCell ref="E71:I71"/>
    <mergeCell ref="A2:J2"/>
    <mergeCell ref="A3:J3"/>
    <mergeCell ref="E5:H5"/>
    <mergeCell ref="A5:A6"/>
    <mergeCell ref="B5:B6"/>
    <mergeCell ref="C5:C6"/>
    <mergeCell ref="D5:D6"/>
    <mergeCell ref="I5:I6"/>
    <mergeCell ref="A4:I4"/>
    <mergeCell ref="J5:J6"/>
    <mergeCell ref="E69:I69"/>
    <mergeCell ref="E67:I67"/>
    <mergeCell ref="F70:I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L11" sqref="L11:P15"/>
    </sheetView>
  </sheetViews>
  <sheetFormatPr defaultColWidth="9.00390625" defaultRowHeight="15.75"/>
  <cols>
    <col min="1" max="1" width="5.125" style="10" customWidth="1"/>
    <col min="2" max="2" width="10.00390625" style="11" bestFit="1" customWidth="1"/>
    <col min="3" max="3" width="5.125" style="9" customWidth="1"/>
    <col min="4" max="4" width="5.625" style="9" customWidth="1"/>
    <col min="5" max="5" width="8.125" style="9" customWidth="1"/>
    <col min="6" max="6" width="4.50390625" style="9" customWidth="1"/>
    <col min="7" max="7" width="6.75390625" style="9" customWidth="1"/>
    <col min="8" max="8" width="18.375" style="11" bestFit="1" customWidth="1"/>
    <col min="9" max="9" width="8.125" style="9" customWidth="1"/>
    <col min="10" max="10" width="5.125" style="9" customWidth="1"/>
    <col min="11" max="11" width="6.625" style="9" customWidth="1"/>
    <col min="12" max="12" width="17.75390625" style="11" bestFit="1" customWidth="1"/>
    <col min="13" max="13" width="7.75390625" style="9" customWidth="1"/>
    <col min="14" max="14" width="6.375" style="9" customWidth="1"/>
    <col min="15" max="15" width="6.625" style="9" customWidth="1"/>
    <col min="16" max="16" width="21.00390625" style="11" bestFit="1" customWidth="1"/>
    <col min="17" max="16384" width="9.00390625" style="9" customWidth="1"/>
  </cols>
  <sheetData>
    <row r="1" ht="18.75">
      <c r="P1" s="66" t="s">
        <v>50</v>
      </c>
    </row>
    <row r="2" spans="1:16" ht="27" customHeight="1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7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3.25" customHeight="1">
      <c r="A5" s="76" t="s">
        <v>14</v>
      </c>
      <c r="B5" s="106" t="s">
        <v>15</v>
      </c>
      <c r="C5" s="106" t="s">
        <v>16</v>
      </c>
      <c r="D5" s="106" t="s">
        <v>17</v>
      </c>
      <c r="E5" s="78" t="s">
        <v>18</v>
      </c>
      <c r="F5" s="79"/>
      <c r="G5" s="79"/>
      <c r="H5" s="67"/>
      <c r="I5" s="78" t="s">
        <v>19</v>
      </c>
      <c r="J5" s="79"/>
      <c r="K5" s="79"/>
      <c r="L5" s="67"/>
      <c r="M5" s="78" t="s">
        <v>20</v>
      </c>
      <c r="N5" s="79"/>
      <c r="O5" s="79"/>
      <c r="P5" s="67"/>
    </row>
    <row r="6" spans="1:16" ht="42.75" customHeight="1">
      <c r="A6" s="76"/>
      <c r="B6" s="77"/>
      <c r="C6" s="77"/>
      <c r="D6" s="77"/>
      <c r="E6" s="13" t="s">
        <v>21</v>
      </c>
      <c r="F6" s="109" t="s">
        <v>22</v>
      </c>
      <c r="G6" s="75"/>
      <c r="H6" s="106" t="s">
        <v>23</v>
      </c>
      <c r="I6" s="13" t="s">
        <v>21</v>
      </c>
      <c r="J6" s="109" t="s">
        <v>22</v>
      </c>
      <c r="K6" s="75"/>
      <c r="L6" s="106" t="s">
        <v>23</v>
      </c>
      <c r="M6" s="13" t="s">
        <v>21</v>
      </c>
      <c r="N6" s="109" t="s">
        <v>22</v>
      </c>
      <c r="O6" s="75"/>
      <c r="P6" s="106" t="s">
        <v>23</v>
      </c>
    </row>
    <row r="7" spans="1:16" s="10" customFormat="1" ht="51.75" customHeight="1">
      <c r="A7" s="76"/>
      <c r="B7" s="107"/>
      <c r="C7" s="107"/>
      <c r="D7" s="107"/>
      <c r="E7" s="15" t="s">
        <v>24</v>
      </c>
      <c r="F7" s="15" t="s">
        <v>25</v>
      </c>
      <c r="G7" s="15" t="s">
        <v>26</v>
      </c>
      <c r="H7" s="107"/>
      <c r="I7" s="15" t="s">
        <v>24</v>
      </c>
      <c r="J7" s="15" t="s">
        <v>25</v>
      </c>
      <c r="K7" s="15" t="s">
        <v>26</v>
      </c>
      <c r="L7" s="107"/>
      <c r="M7" s="15" t="s">
        <v>24</v>
      </c>
      <c r="N7" s="15" t="s">
        <v>25</v>
      </c>
      <c r="O7" s="15" t="s">
        <v>26</v>
      </c>
      <c r="P7" s="107"/>
    </row>
    <row r="8" spans="1:16" s="18" customFormat="1" ht="39.75" customHeight="1">
      <c r="A8" s="37">
        <v>1</v>
      </c>
      <c r="B8" s="74" t="s">
        <v>113</v>
      </c>
      <c r="C8" s="37">
        <v>64</v>
      </c>
      <c r="D8" s="37">
        <v>56</v>
      </c>
      <c r="E8" s="37">
        <v>5.44</v>
      </c>
      <c r="F8" s="37">
        <v>41</v>
      </c>
      <c r="G8" s="68">
        <f>F8/D8*100</f>
        <v>73.21428571428571</v>
      </c>
      <c r="H8" s="73" t="s">
        <v>121</v>
      </c>
      <c r="I8" s="68">
        <v>4.28</v>
      </c>
      <c r="J8" s="37">
        <v>19</v>
      </c>
      <c r="K8" s="68">
        <f>J8/D8*100</f>
        <v>33.92857142857143</v>
      </c>
      <c r="L8" s="73" t="s">
        <v>122</v>
      </c>
      <c r="M8" s="68">
        <v>5.32</v>
      </c>
      <c r="N8" s="37">
        <v>32</v>
      </c>
      <c r="O8" s="68">
        <f>N8/D8*100</f>
        <v>57.14285714285714</v>
      </c>
      <c r="P8" s="73" t="s">
        <v>112</v>
      </c>
    </row>
    <row r="9" spans="1:16" s="18" customFormat="1" ht="21" customHeight="1">
      <c r="A9" s="16"/>
      <c r="B9" s="17"/>
      <c r="C9" s="16"/>
      <c r="D9" s="16"/>
      <c r="E9" s="19"/>
      <c r="F9" s="19"/>
      <c r="G9" s="19"/>
      <c r="H9" s="20"/>
      <c r="I9" s="19"/>
      <c r="J9" s="19"/>
      <c r="K9" s="21"/>
      <c r="L9" s="20"/>
      <c r="M9" s="19"/>
      <c r="N9" s="19"/>
      <c r="O9" s="21"/>
      <c r="P9" s="20"/>
    </row>
    <row r="10" spans="1:16" ht="23.25" customHeight="1">
      <c r="A10" s="33" t="s">
        <v>28</v>
      </c>
      <c r="H10" s="9"/>
      <c r="L10" s="22"/>
      <c r="M10" s="22"/>
      <c r="N10" s="22"/>
      <c r="O10" s="22"/>
      <c r="P10" s="22"/>
    </row>
    <row r="11" spans="2:16" ht="18.75">
      <c r="B11" s="23"/>
      <c r="C11" s="24"/>
      <c r="D11" s="25"/>
      <c r="E11" s="24"/>
      <c r="H11" s="9"/>
      <c r="L11" s="94" t="s">
        <v>7</v>
      </c>
      <c r="M11" s="94"/>
      <c r="N11" s="94"/>
      <c r="O11" s="94"/>
      <c r="P11" s="94"/>
    </row>
    <row r="12" spans="2:16" ht="18.75">
      <c r="B12" s="23"/>
      <c r="C12" s="24"/>
      <c r="D12" s="26"/>
      <c r="E12" s="25"/>
      <c r="H12" s="9"/>
      <c r="L12" s="2"/>
      <c r="M12" s="2"/>
      <c r="N12" s="2"/>
      <c r="O12" s="3"/>
      <c r="P12" s="3"/>
    </row>
    <row r="13" spans="2:16" ht="18.75">
      <c r="B13" s="27"/>
      <c r="C13" s="28"/>
      <c r="D13" s="29"/>
      <c r="E13" s="30"/>
      <c r="H13" s="9"/>
      <c r="L13" s="93" t="s">
        <v>120</v>
      </c>
      <c r="M13" s="93"/>
      <c r="N13" s="93"/>
      <c r="O13" s="93"/>
      <c r="P13" s="93"/>
    </row>
    <row r="14" spans="2:16" ht="27" customHeight="1">
      <c r="B14" s="27"/>
      <c r="C14" s="28"/>
      <c r="D14" s="29"/>
      <c r="E14" s="30"/>
      <c r="H14" s="9"/>
      <c r="L14" s="2"/>
      <c r="M14" s="2"/>
      <c r="N14" s="2"/>
      <c r="O14" s="3"/>
      <c r="P14" s="3"/>
    </row>
    <row r="15" spans="2:16" ht="18.75">
      <c r="B15" s="31"/>
      <c r="C15" s="32"/>
      <c r="D15" s="32"/>
      <c r="E15" s="32"/>
      <c r="L15" s="92" t="s">
        <v>119</v>
      </c>
      <c r="M15" s="92"/>
      <c r="N15" s="92"/>
      <c r="O15" s="92"/>
      <c r="P15" s="92"/>
    </row>
    <row r="16" spans="12:16" ht="18.75">
      <c r="L16" s="9"/>
      <c r="P16" s="9"/>
    </row>
    <row r="17" spans="12:16" ht="18.75">
      <c r="L17" s="9"/>
      <c r="M17" s="108"/>
      <c r="N17" s="108"/>
      <c r="O17" s="108"/>
      <c r="P17" s="108"/>
    </row>
  </sheetData>
  <mergeCells count="19">
    <mergeCell ref="A2:P2"/>
    <mergeCell ref="A5:A7"/>
    <mergeCell ref="B5:B7"/>
    <mergeCell ref="C5:C7"/>
    <mergeCell ref="D5:D7"/>
    <mergeCell ref="E5:H5"/>
    <mergeCell ref="I5:L5"/>
    <mergeCell ref="M5:P5"/>
    <mergeCell ref="F6:G6"/>
    <mergeCell ref="A3:P3"/>
    <mergeCell ref="H6:H7"/>
    <mergeCell ref="J6:K6"/>
    <mergeCell ref="L6:L7"/>
    <mergeCell ref="N6:O6"/>
    <mergeCell ref="P6:P7"/>
    <mergeCell ref="M17:P17"/>
    <mergeCell ref="L11:P11"/>
    <mergeCell ref="L13:P13"/>
    <mergeCell ref="L15:P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34">
      <selection activeCell="I17" sqref="I17"/>
    </sheetView>
  </sheetViews>
  <sheetFormatPr defaultColWidth="9.00390625" defaultRowHeight="15.75"/>
  <cols>
    <col min="1" max="1" width="4.75390625" style="9" customWidth="1"/>
    <col min="2" max="2" width="12.375" style="9" customWidth="1"/>
    <col min="3" max="3" width="9.00390625" style="9" customWidth="1"/>
    <col min="4" max="4" width="11.50390625" style="9" customWidth="1"/>
    <col min="5" max="5" width="13.00390625" style="9" customWidth="1"/>
    <col min="6" max="6" width="6.50390625" style="9" customWidth="1"/>
    <col min="7" max="7" width="6.625" style="9" customWidth="1"/>
    <col min="8" max="8" width="7.50390625" style="9" customWidth="1"/>
    <col min="9" max="9" width="12.875" style="9" customWidth="1"/>
    <col min="10" max="10" width="10.875" style="9" customWidth="1"/>
    <col min="11" max="11" width="11.50390625" style="9" customWidth="1"/>
    <col min="12" max="12" width="8.00390625" style="9" customWidth="1"/>
    <col min="13" max="13" width="7.75390625" style="9" customWidth="1"/>
    <col min="14" max="16384" width="9.00390625" style="9" customWidth="1"/>
  </cols>
  <sheetData>
    <row r="1" ht="18.75">
      <c r="K1" s="66" t="s">
        <v>51</v>
      </c>
    </row>
    <row r="2" spans="1:13" ht="24" customHeight="1">
      <c r="A2" s="112" t="s">
        <v>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3.5" customHeight="1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8" customFormat="1" ht="57.75" customHeight="1">
      <c r="A4" s="110" t="s">
        <v>0</v>
      </c>
      <c r="B4" s="110" t="s">
        <v>30</v>
      </c>
      <c r="C4" s="110" t="s">
        <v>40</v>
      </c>
      <c r="D4" s="113" t="s">
        <v>31</v>
      </c>
      <c r="E4" s="114"/>
      <c r="F4" s="115" t="s">
        <v>32</v>
      </c>
      <c r="G4" s="116"/>
      <c r="H4" s="116"/>
      <c r="I4" s="117"/>
      <c r="J4" s="115" t="s">
        <v>33</v>
      </c>
      <c r="K4" s="116"/>
      <c r="L4" s="118" t="s">
        <v>34</v>
      </c>
      <c r="M4" s="118"/>
    </row>
    <row r="5" spans="1:13" s="10" customFormat="1" ht="62.25" customHeight="1">
      <c r="A5" s="111"/>
      <c r="B5" s="111"/>
      <c r="C5" s="111"/>
      <c r="D5" s="12" t="s">
        <v>35</v>
      </c>
      <c r="E5" s="12" t="s">
        <v>41</v>
      </c>
      <c r="F5" s="12" t="s">
        <v>10</v>
      </c>
      <c r="G5" s="12" t="s">
        <v>3</v>
      </c>
      <c r="H5" s="12" t="s">
        <v>36</v>
      </c>
      <c r="I5" s="12" t="s">
        <v>37</v>
      </c>
      <c r="J5" s="12" t="s">
        <v>38</v>
      </c>
      <c r="K5" s="14" t="s">
        <v>26</v>
      </c>
      <c r="L5" s="36" t="s">
        <v>39</v>
      </c>
      <c r="M5" s="12" t="s">
        <v>26</v>
      </c>
    </row>
    <row r="6" spans="1:13" s="8" customFormat="1" ht="24" customHeight="1">
      <c r="A6" s="38">
        <v>1</v>
      </c>
      <c r="B6" s="38">
        <v>2</v>
      </c>
      <c r="C6" s="38">
        <v>3</v>
      </c>
      <c r="D6" s="38">
        <v>6</v>
      </c>
      <c r="E6" s="38">
        <v>7</v>
      </c>
      <c r="F6" s="38">
        <v>8</v>
      </c>
      <c r="G6" s="38">
        <v>9</v>
      </c>
      <c r="H6" s="38">
        <v>10</v>
      </c>
      <c r="I6" s="38">
        <v>11</v>
      </c>
      <c r="J6" s="38">
        <v>12</v>
      </c>
      <c r="K6" s="38">
        <v>13</v>
      </c>
      <c r="L6" s="38">
        <v>14</v>
      </c>
      <c r="M6" s="38">
        <v>15</v>
      </c>
    </row>
    <row r="7" spans="1:13" s="46" customFormat="1" ht="24" customHeight="1">
      <c r="A7" s="39">
        <v>1</v>
      </c>
      <c r="B7" s="83" t="s">
        <v>113</v>
      </c>
      <c r="C7" s="84">
        <v>64</v>
      </c>
      <c r="D7" s="85">
        <v>56</v>
      </c>
      <c r="E7" s="43">
        <f>D7/C7*100</f>
        <v>87.5</v>
      </c>
      <c r="F7" s="43">
        <v>5.44</v>
      </c>
      <c r="G7" s="43">
        <v>4.28</v>
      </c>
      <c r="H7" s="43">
        <v>5.32</v>
      </c>
      <c r="I7" s="83">
        <v>24.77</v>
      </c>
      <c r="J7" s="83">
        <v>27</v>
      </c>
      <c r="K7" s="43">
        <f>J7/D7*100</f>
        <v>48.214285714285715</v>
      </c>
      <c r="L7" s="37">
        <v>38</v>
      </c>
      <c r="M7" s="68">
        <f>L7/D7*100</f>
        <v>67.85714285714286</v>
      </c>
    </row>
    <row r="8" spans="1:13" ht="24" customHeight="1">
      <c r="A8" s="39">
        <v>2</v>
      </c>
      <c r="B8" s="40"/>
      <c r="C8" s="41"/>
      <c r="D8" s="42"/>
      <c r="E8" s="43"/>
      <c r="F8" s="44"/>
      <c r="G8" s="44"/>
      <c r="H8" s="44"/>
      <c r="I8" s="39"/>
      <c r="J8" s="39"/>
      <c r="K8" s="44"/>
      <c r="L8" s="47"/>
      <c r="M8" s="47"/>
    </row>
    <row r="9" ht="28.5" customHeight="1">
      <c r="A9" s="48" t="s">
        <v>42</v>
      </c>
    </row>
    <row r="10" spans="8:12" ht="18.75">
      <c r="H10" s="94" t="s">
        <v>7</v>
      </c>
      <c r="I10" s="94"/>
      <c r="J10" s="94"/>
      <c r="K10" s="94"/>
      <c r="L10" s="94"/>
    </row>
    <row r="11" spans="8:12" ht="18.75">
      <c r="H11" s="2"/>
      <c r="I11" s="2"/>
      <c r="J11" s="2"/>
      <c r="K11" s="3"/>
      <c r="L11" s="3"/>
    </row>
    <row r="12" spans="8:12" ht="18.75">
      <c r="H12" s="93" t="s">
        <v>120</v>
      </c>
      <c r="I12" s="93"/>
      <c r="J12" s="93"/>
      <c r="K12" s="93"/>
      <c r="L12" s="93"/>
    </row>
    <row r="13" spans="8:12" ht="18.75">
      <c r="H13" s="2"/>
      <c r="I13" s="2"/>
      <c r="J13" s="2"/>
      <c r="K13" s="3"/>
      <c r="L13" s="3"/>
    </row>
    <row r="14" spans="8:12" ht="18.75">
      <c r="H14" s="92" t="s">
        <v>119</v>
      </c>
      <c r="I14" s="92"/>
      <c r="J14" s="92"/>
      <c r="K14" s="92"/>
      <c r="L14" s="92"/>
    </row>
    <row r="16" spans="8:12" ht="18.75">
      <c r="H16" s="108"/>
      <c r="I16" s="108"/>
      <c r="J16" s="108"/>
      <c r="K16" s="108"/>
      <c r="L16" s="108"/>
    </row>
  </sheetData>
  <mergeCells count="12">
    <mergeCell ref="C4:C5"/>
    <mergeCell ref="A2:M2"/>
    <mergeCell ref="A4:A5"/>
    <mergeCell ref="B4:B5"/>
    <mergeCell ref="D4:E4"/>
    <mergeCell ref="F4:I4"/>
    <mergeCell ref="J4:K4"/>
    <mergeCell ref="L4:M4"/>
    <mergeCell ref="H12:L12"/>
    <mergeCell ref="H14:L14"/>
    <mergeCell ref="H10:L10"/>
    <mergeCell ref="H16:L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H9" sqref="H9"/>
    </sheetView>
  </sheetViews>
  <sheetFormatPr defaultColWidth="9.00390625" defaultRowHeight="15.75"/>
  <cols>
    <col min="1" max="1" width="5.25390625" style="10" customWidth="1"/>
    <col min="2" max="2" width="14.50390625" style="9" customWidth="1"/>
    <col min="3" max="3" width="11.00390625" style="10" customWidth="1"/>
    <col min="4" max="15" width="7.00390625" style="9" customWidth="1"/>
    <col min="16" max="16384" width="9.00390625" style="9" customWidth="1"/>
  </cols>
  <sheetData>
    <row r="1" ht="18.75">
      <c r="N1" s="66" t="s">
        <v>52</v>
      </c>
    </row>
    <row r="2" spans="1:15" ht="26.25" customHeight="1">
      <c r="A2" s="108" t="s">
        <v>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8.75">
      <c r="A3" s="108" t="s">
        <v>44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1" ht="18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5" s="49" customFormat="1" ht="18.75">
      <c r="A5" s="119" t="s">
        <v>14</v>
      </c>
      <c r="B5" s="119" t="s">
        <v>30</v>
      </c>
      <c r="C5" s="118" t="s">
        <v>45</v>
      </c>
      <c r="D5" s="120" t="s">
        <v>46</v>
      </c>
      <c r="E5" s="121"/>
      <c r="F5" s="121"/>
      <c r="G5" s="121"/>
      <c r="H5" s="121"/>
      <c r="I5" s="121"/>
      <c r="J5" s="119" t="s">
        <v>48</v>
      </c>
      <c r="K5" s="119"/>
      <c r="L5" s="119"/>
      <c r="M5" s="119"/>
      <c r="N5" s="119"/>
      <c r="O5" s="119"/>
    </row>
    <row r="6" spans="1:15" s="49" customFormat="1" ht="18.75">
      <c r="A6" s="119"/>
      <c r="B6" s="119"/>
      <c r="C6" s="119"/>
      <c r="D6" s="119" t="s">
        <v>10</v>
      </c>
      <c r="E6" s="119"/>
      <c r="F6" s="119" t="s">
        <v>3</v>
      </c>
      <c r="G6" s="119"/>
      <c r="H6" s="119" t="s">
        <v>11</v>
      </c>
      <c r="I6" s="119"/>
      <c r="J6" s="119" t="s">
        <v>10</v>
      </c>
      <c r="K6" s="119"/>
      <c r="L6" s="119" t="s">
        <v>3</v>
      </c>
      <c r="M6" s="119"/>
      <c r="N6" s="119" t="s">
        <v>11</v>
      </c>
      <c r="O6" s="119"/>
    </row>
    <row r="7" spans="1:15" s="49" customFormat="1" ht="18.75">
      <c r="A7" s="119"/>
      <c r="B7" s="119"/>
      <c r="C7" s="119"/>
      <c r="D7" s="37" t="s">
        <v>39</v>
      </c>
      <c r="E7" s="37" t="s">
        <v>47</v>
      </c>
      <c r="F7" s="37" t="s">
        <v>39</v>
      </c>
      <c r="G7" s="37" t="s">
        <v>47</v>
      </c>
      <c r="H7" s="37" t="s">
        <v>39</v>
      </c>
      <c r="I7" s="37" t="s">
        <v>47</v>
      </c>
      <c r="J7" s="37" t="s">
        <v>39</v>
      </c>
      <c r="K7" s="37" t="s">
        <v>47</v>
      </c>
      <c r="L7" s="37" t="s">
        <v>39</v>
      </c>
      <c r="M7" s="37" t="s">
        <v>47</v>
      </c>
      <c r="N7" s="37" t="s">
        <v>39</v>
      </c>
      <c r="O7" s="37" t="s">
        <v>47</v>
      </c>
    </row>
    <row r="8" spans="1:15" ht="21.75" customHeight="1">
      <c r="A8" s="50">
        <v>1</v>
      </c>
      <c r="B8" s="51" t="s">
        <v>113</v>
      </c>
      <c r="C8" s="50">
        <v>56</v>
      </c>
      <c r="D8" s="50">
        <v>1</v>
      </c>
      <c r="E8" s="52">
        <f>D8/C8*100</f>
        <v>1.7857142857142856</v>
      </c>
      <c r="F8" s="50">
        <v>6</v>
      </c>
      <c r="G8" s="52">
        <f>F8/C8*100</f>
        <v>10.714285714285714</v>
      </c>
      <c r="H8" s="50">
        <v>1</v>
      </c>
      <c r="I8" s="52">
        <f>H8/C8*100</f>
        <v>1.7857142857142856</v>
      </c>
      <c r="J8" s="50">
        <v>0</v>
      </c>
      <c r="K8" s="52">
        <v>0</v>
      </c>
      <c r="L8" s="50">
        <v>1</v>
      </c>
      <c r="M8" s="52">
        <v>1.79</v>
      </c>
      <c r="N8" s="50">
        <v>1</v>
      </c>
      <c r="O8" s="52">
        <v>1.79</v>
      </c>
    </row>
    <row r="9" spans="1:15" ht="21.75" customHeight="1">
      <c r="A9" s="53"/>
      <c r="B9" s="54"/>
      <c r="C9" s="53"/>
      <c r="D9" s="53"/>
      <c r="E9" s="55"/>
      <c r="F9" s="53"/>
      <c r="G9" s="55"/>
      <c r="H9" s="53"/>
      <c r="I9" s="55"/>
      <c r="J9" s="53"/>
      <c r="K9" s="55"/>
      <c r="L9" s="53"/>
      <c r="M9" s="55"/>
      <c r="N9" s="53"/>
      <c r="O9" s="55"/>
    </row>
    <row r="10" spans="1:15" ht="21.75" customHeight="1">
      <c r="A10" s="56"/>
      <c r="B10" s="57"/>
      <c r="C10" s="56"/>
      <c r="D10" s="56"/>
      <c r="E10" s="58"/>
      <c r="F10" s="56"/>
      <c r="G10" s="58"/>
      <c r="H10" s="56"/>
      <c r="I10" s="58"/>
      <c r="J10" s="56"/>
      <c r="K10" s="58"/>
      <c r="L10" s="56"/>
      <c r="M10" s="58"/>
      <c r="N10" s="56"/>
      <c r="O10" s="58"/>
    </row>
    <row r="11" spans="1:11" ht="21.75" customHeight="1">
      <c r="A11" s="34"/>
      <c r="B11" s="34"/>
      <c r="C11" s="59"/>
      <c r="D11" s="34"/>
      <c r="E11" s="60"/>
      <c r="F11" s="61"/>
      <c r="G11" s="61"/>
      <c r="H11" s="61"/>
      <c r="I11" s="61"/>
      <c r="J11" s="61"/>
      <c r="K11" s="62"/>
    </row>
    <row r="12" spans="2:14" ht="18.75">
      <c r="B12" s="89"/>
      <c r="C12" s="89"/>
      <c r="D12" s="89"/>
      <c r="E12" s="89"/>
      <c r="F12" s="89"/>
      <c r="G12" s="86"/>
      <c r="H12" s="86"/>
      <c r="I12" s="86"/>
      <c r="J12" s="86"/>
      <c r="K12" s="94" t="s">
        <v>7</v>
      </c>
      <c r="L12" s="94"/>
      <c r="M12" s="94"/>
      <c r="N12" s="94"/>
    </row>
    <row r="13" spans="2:11" ht="18.75">
      <c r="B13" s="63"/>
      <c r="G13" s="2"/>
      <c r="H13" s="2"/>
      <c r="I13" s="2"/>
      <c r="J13" s="3"/>
      <c r="K13" s="2"/>
    </row>
    <row r="14" spans="2:14" ht="18.75">
      <c r="B14" s="63"/>
      <c r="G14" s="87"/>
      <c r="H14" s="87"/>
      <c r="I14" s="87"/>
      <c r="J14" s="87"/>
      <c r="K14" s="93" t="s">
        <v>120</v>
      </c>
      <c r="L14" s="93"/>
      <c r="M14" s="93"/>
      <c r="N14" s="93"/>
    </row>
    <row r="15" spans="7:11" ht="18.75">
      <c r="G15" s="2"/>
      <c r="H15" s="2"/>
      <c r="I15" s="2"/>
      <c r="J15" s="3"/>
      <c r="K15" s="2"/>
    </row>
    <row r="16" spans="1:14" s="65" customFormat="1" ht="18.75">
      <c r="A16" s="8"/>
      <c r="B16" s="64"/>
      <c r="C16" s="8"/>
      <c r="G16" s="88"/>
      <c r="H16" s="88"/>
      <c r="I16" s="88"/>
      <c r="J16" s="88"/>
      <c r="K16" s="92" t="s">
        <v>119</v>
      </c>
      <c r="L16" s="92"/>
      <c r="M16" s="92"/>
      <c r="N16" s="92"/>
    </row>
    <row r="17" spans="6:10" ht="18.75">
      <c r="F17" s="108"/>
      <c r="G17" s="108"/>
      <c r="H17" s="108"/>
      <c r="I17" s="108"/>
      <c r="J17" s="108"/>
    </row>
  </sheetData>
  <mergeCells count="17">
    <mergeCell ref="N6:O6"/>
    <mergeCell ref="A2:O2"/>
    <mergeCell ref="A3:O3"/>
    <mergeCell ref="A5:A7"/>
    <mergeCell ref="B5:B7"/>
    <mergeCell ref="C5:C7"/>
    <mergeCell ref="D5:I5"/>
    <mergeCell ref="J5:O5"/>
    <mergeCell ref="D6:E6"/>
    <mergeCell ref="J6:K6"/>
    <mergeCell ref="F6:G6"/>
    <mergeCell ref="H6:I6"/>
    <mergeCell ref="L6:M6"/>
    <mergeCell ref="K12:N12"/>
    <mergeCell ref="K14:N14"/>
    <mergeCell ref="K16:N16"/>
    <mergeCell ref="F17:J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TMC</dc:creator>
  <cp:keywords/>
  <dc:description/>
  <cp:lastModifiedBy>Nguyen Van An</cp:lastModifiedBy>
  <cp:lastPrinted>2015-06-29T08:16:31Z</cp:lastPrinted>
  <dcterms:created xsi:type="dcterms:W3CDTF">2015-06-25T07:29:52Z</dcterms:created>
  <dcterms:modified xsi:type="dcterms:W3CDTF">2015-06-29T08:28:13Z</dcterms:modified>
  <cp:category/>
  <cp:version/>
  <cp:contentType/>
  <cp:contentStatus/>
</cp:coreProperties>
</file>